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415" windowHeight="619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L19" i="2"/>
  <c r="K5" l="1"/>
  <c r="K6"/>
  <c r="K7"/>
  <c r="K8"/>
  <c r="K9"/>
  <c r="K10"/>
  <c r="K11"/>
  <c r="K12"/>
  <c r="K13"/>
  <c r="K14"/>
  <c r="K15"/>
  <c r="K16"/>
  <c r="K17"/>
  <c r="K18"/>
  <c r="K4"/>
  <c r="E18" l="1"/>
  <c r="C19" l="1"/>
  <c r="D19"/>
  <c r="F19"/>
  <c r="G19"/>
  <c r="H19"/>
  <c r="I19"/>
  <c r="J19"/>
  <c r="E5"/>
  <c r="E6"/>
  <c r="E7"/>
  <c r="E8"/>
  <c r="E9"/>
  <c r="E10"/>
  <c r="E11"/>
  <c r="E12"/>
  <c r="E13"/>
  <c r="E14"/>
  <c r="E15"/>
  <c r="E16"/>
  <c r="E17"/>
  <c r="E4"/>
  <c r="E19" l="1"/>
  <c r="K19"/>
</calcChain>
</file>

<file path=xl/sharedStrings.xml><?xml version="1.0" encoding="utf-8"?>
<sst xmlns="http://schemas.openxmlformats.org/spreadsheetml/2006/main" count="32" uniqueCount="32">
  <si>
    <t>尼巴镇</t>
    <phoneticPr fontId="1" type="noConversion"/>
  </si>
  <si>
    <t>合计</t>
    <phoneticPr fontId="1" type="noConversion"/>
  </si>
  <si>
    <t>序号</t>
  </si>
  <si>
    <t>家庭人口</t>
  </si>
  <si>
    <t>青稞</t>
  </si>
  <si>
    <t>油菜</t>
  </si>
  <si>
    <t>备注</t>
  </si>
  <si>
    <t xml:space="preserve">当归 </t>
  </si>
  <si>
    <t>黄芪</t>
  </si>
  <si>
    <t>党参</t>
  </si>
  <si>
    <t>阿子滩镇</t>
  </si>
  <si>
    <t>藏巴哇镇</t>
    <phoneticPr fontId="1" type="noConversion"/>
  </si>
  <si>
    <t>刀告乡</t>
  </si>
  <si>
    <t>喀尔钦镇</t>
  </si>
  <si>
    <t>康多乡</t>
  </si>
  <si>
    <t>柳林镇</t>
  </si>
  <si>
    <t>木耳镇</t>
    <phoneticPr fontId="1" type="noConversion"/>
  </si>
  <si>
    <t>纳浪镇</t>
    <phoneticPr fontId="1" type="noConversion"/>
  </si>
  <si>
    <t>恰盖乡</t>
    <phoneticPr fontId="1" type="noConversion"/>
  </si>
  <si>
    <t>杓哇乡</t>
    <phoneticPr fontId="1" type="noConversion"/>
  </si>
  <si>
    <t>申藏镇</t>
  </si>
  <si>
    <t>完冒镇</t>
  </si>
  <si>
    <t>洮砚镇</t>
  </si>
  <si>
    <t>扎古录镇</t>
  </si>
  <si>
    <t>乡镇</t>
    <phoneticPr fontId="1" type="noConversion"/>
  </si>
  <si>
    <t>合计</t>
    <phoneticPr fontId="1" type="noConversion"/>
  </si>
  <si>
    <t>户数</t>
    <phoneticPr fontId="1" type="noConversion"/>
  </si>
  <si>
    <t>药材</t>
    <phoneticPr fontId="1" type="noConversion"/>
  </si>
  <si>
    <t>封顶后实际    补贴资金</t>
    <phoneticPr fontId="1" type="noConversion"/>
  </si>
  <si>
    <t>资金合计</t>
  </si>
  <si>
    <t>2019年卓尼县第一批、第二批财政扶贫资金贫困户种植业补助项目汇总表</t>
    <phoneticPr fontId="1" type="noConversion"/>
  </si>
  <si>
    <t>注：药材800元/亩；青稞、油菜200元/亩；每户总补贴金额不超过1万元。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</si>
</sst>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63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1" fillId="0" borderId="0"/>
    <xf numFmtId="0" fontId="15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6" fillId="0" borderId="1" xfId="5" applyNumberFormat="1" applyFont="1" applyBorder="1" applyAlignment="1">
      <alignment horizontal="center" vertical="center" shrinkToFit="1"/>
    </xf>
    <xf numFmtId="0" fontId="14" fillId="0" borderId="1" xfId="6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7">
    <cellStyle name="常规" xfId="0" builtinId="0"/>
    <cellStyle name="常规 2" xfId="5"/>
    <cellStyle name="常规 2 2" xfId="3"/>
    <cellStyle name="常规 3 2" xfId="2"/>
    <cellStyle name="常规 4" xfId="4"/>
    <cellStyle name="链接单元格" xfId="1" builtinId="24"/>
    <cellStyle name="强调文字颜色 2" xfId="6" builtin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A20" sqref="A20:K20"/>
    </sheetView>
  </sheetViews>
  <sheetFormatPr defaultRowHeight="13.5"/>
  <cols>
    <col min="1" max="1" width="5.75" customWidth="1"/>
    <col min="2" max="2" width="10.25" customWidth="1"/>
    <col min="3" max="3" width="8.375" customWidth="1"/>
    <col min="4" max="4" width="9.375" customWidth="1"/>
    <col min="5" max="5" width="11.75" customWidth="1"/>
    <col min="6" max="6" width="10.625" customWidth="1"/>
    <col min="7" max="7" width="9.125" customWidth="1"/>
    <col min="8" max="8" width="9.25" customWidth="1"/>
    <col min="9" max="9" width="10.625" customWidth="1"/>
    <col min="10" max="10" width="11.625" customWidth="1"/>
    <col min="11" max="11" width="13.5" style="18" customWidth="1"/>
    <col min="12" max="12" width="14.375" style="18" customWidth="1"/>
    <col min="15" max="15" width="12.75" customWidth="1"/>
  </cols>
  <sheetData>
    <row r="1" spans="1:16" ht="33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6" ht="20.25" customHeight="1">
      <c r="A2" s="29" t="s">
        <v>2</v>
      </c>
      <c r="B2" s="26" t="s">
        <v>24</v>
      </c>
      <c r="C2" s="26" t="s">
        <v>26</v>
      </c>
      <c r="D2" s="29" t="s">
        <v>3</v>
      </c>
      <c r="E2" s="26" t="s">
        <v>27</v>
      </c>
      <c r="F2" s="26"/>
      <c r="G2" s="26"/>
      <c r="H2" s="26"/>
      <c r="I2" s="29" t="s">
        <v>4</v>
      </c>
      <c r="J2" s="29" t="s">
        <v>5</v>
      </c>
      <c r="K2" s="27" t="s">
        <v>29</v>
      </c>
      <c r="L2" s="27" t="s">
        <v>28</v>
      </c>
      <c r="M2" s="30" t="s">
        <v>6</v>
      </c>
    </row>
    <row r="3" spans="1:16" ht="20.25" customHeight="1">
      <c r="A3" s="29"/>
      <c r="B3" s="26"/>
      <c r="C3" s="26"/>
      <c r="D3" s="29"/>
      <c r="E3" s="11" t="s">
        <v>25</v>
      </c>
      <c r="F3" s="5" t="s">
        <v>7</v>
      </c>
      <c r="G3" s="5" t="s">
        <v>8</v>
      </c>
      <c r="H3" s="5" t="s">
        <v>9</v>
      </c>
      <c r="I3" s="29"/>
      <c r="J3" s="29"/>
      <c r="K3" s="28"/>
      <c r="L3" s="28"/>
      <c r="M3" s="30"/>
    </row>
    <row r="4" spans="1:16" s="6" customFormat="1" ht="24" customHeight="1">
      <c r="A4" s="1">
        <v>1</v>
      </c>
      <c r="B4" s="1" t="s">
        <v>10</v>
      </c>
      <c r="C4" s="1">
        <v>536</v>
      </c>
      <c r="D4" s="1">
        <v>2568</v>
      </c>
      <c r="E4" s="1">
        <f>F4+G4+H4</f>
        <v>636.84</v>
      </c>
      <c r="F4" s="1">
        <v>544.84</v>
      </c>
      <c r="G4" s="1">
        <v>54.5</v>
      </c>
      <c r="H4" s="1">
        <v>37.5</v>
      </c>
      <c r="I4" s="1">
        <v>5414.5399999999991</v>
      </c>
      <c r="J4" s="1">
        <v>2674.3900000000003</v>
      </c>
      <c r="K4" s="16">
        <f>E4*800+I4*200+J4*200</f>
        <v>2127258</v>
      </c>
      <c r="L4" s="21">
        <v>2065208</v>
      </c>
      <c r="M4" s="1"/>
      <c r="O4" s="13"/>
      <c r="P4" s="19"/>
    </row>
    <row r="5" spans="1:16" s="6" customFormat="1" ht="24" customHeight="1">
      <c r="A5" s="1">
        <v>2</v>
      </c>
      <c r="B5" s="1" t="s">
        <v>11</v>
      </c>
      <c r="C5" s="1">
        <v>681</v>
      </c>
      <c r="D5" s="1">
        <v>2219</v>
      </c>
      <c r="E5" s="1">
        <f t="shared" ref="E5:E17" si="0">F5+G5+H5</f>
        <v>5413.0500000000011</v>
      </c>
      <c r="F5" s="1">
        <v>2819.9000000000005</v>
      </c>
      <c r="G5" s="1">
        <v>921.7</v>
      </c>
      <c r="H5" s="1">
        <v>1671.4500000000007</v>
      </c>
      <c r="I5" s="1">
        <v>134.69999999999999</v>
      </c>
      <c r="J5" s="1">
        <v>93.699999999999989</v>
      </c>
      <c r="K5" s="16">
        <f t="shared" ref="K5:K18" si="1">E5*800+I5*200+J5*200</f>
        <v>4376120.0000000009</v>
      </c>
      <c r="L5" s="21">
        <v>3868920</v>
      </c>
      <c r="M5" s="1"/>
      <c r="P5" s="19"/>
    </row>
    <row r="6" spans="1:16" s="6" customFormat="1" ht="24" customHeight="1">
      <c r="A6" s="1">
        <v>3</v>
      </c>
      <c r="B6" s="1" t="s">
        <v>12</v>
      </c>
      <c r="C6" s="1">
        <v>321</v>
      </c>
      <c r="D6" s="1">
        <v>1999</v>
      </c>
      <c r="E6" s="1">
        <f t="shared" si="0"/>
        <v>124.3</v>
      </c>
      <c r="F6" s="1">
        <v>111.3</v>
      </c>
      <c r="G6" s="1">
        <v>0</v>
      </c>
      <c r="H6" s="1">
        <v>13</v>
      </c>
      <c r="I6" s="1">
        <v>1612.7999999999997</v>
      </c>
      <c r="J6" s="1">
        <v>435</v>
      </c>
      <c r="K6" s="16">
        <f t="shared" si="1"/>
        <v>508999.99999999994</v>
      </c>
      <c r="L6" s="21">
        <v>495160</v>
      </c>
      <c r="M6" s="1"/>
      <c r="P6" s="19"/>
    </row>
    <row r="7" spans="1:16" s="6" customFormat="1" ht="24" customHeight="1">
      <c r="A7" s="1">
        <v>4</v>
      </c>
      <c r="B7" s="1" t="s">
        <v>13</v>
      </c>
      <c r="C7" s="9">
        <v>780</v>
      </c>
      <c r="D7" s="1">
        <v>2943</v>
      </c>
      <c r="E7" s="1">
        <f t="shared" si="0"/>
        <v>866.56999999999994</v>
      </c>
      <c r="F7" s="1">
        <v>675.59999999999991</v>
      </c>
      <c r="G7" s="1">
        <v>41.32</v>
      </c>
      <c r="H7" s="1">
        <v>149.64999999999998</v>
      </c>
      <c r="I7" s="1">
        <v>2313.3499999999995</v>
      </c>
      <c r="J7" s="1">
        <v>1287.3399999999997</v>
      </c>
      <c r="K7" s="16">
        <f t="shared" si="1"/>
        <v>1413394</v>
      </c>
      <c r="L7" s="21">
        <v>1412794</v>
      </c>
      <c r="M7" s="1"/>
      <c r="P7" s="23"/>
    </row>
    <row r="8" spans="1:16" s="6" customFormat="1" ht="24" customHeight="1">
      <c r="A8" s="1">
        <v>5</v>
      </c>
      <c r="B8" s="1" t="s">
        <v>14</v>
      </c>
      <c r="C8" s="9">
        <v>59</v>
      </c>
      <c r="D8" s="1">
        <v>377</v>
      </c>
      <c r="E8" s="1">
        <f t="shared" si="0"/>
        <v>18.5</v>
      </c>
      <c r="F8" s="1">
        <v>18.5</v>
      </c>
      <c r="G8" s="1">
        <v>0</v>
      </c>
      <c r="H8" s="1">
        <v>0</v>
      </c>
      <c r="I8" s="1">
        <v>305</v>
      </c>
      <c r="J8" s="1">
        <v>150.5</v>
      </c>
      <c r="K8" s="16">
        <f t="shared" si="1"/>
        <v>105900</v>
      </c>
      <c r="L8" s="21">
        <v>105900</v>
      </c>
      <c r="M8" s="1"/>
      <c r="P8" s="19"/>
    </row>
    <row r="9" spans="1:16" s="6" customFormat="1" ht="24" customHeight="1">
      <c r="A9" s="1">
        <v>6</v>
      </c>
      <c r="B9" s="1" t="s">
        <v>15</v>
      </c>
      <c r="C9" s="1">
        <v>415</v>
      </c>
      <c r="D9" s="1">
        <v>1823</v>
      </c>
      <c r="E9" s="1">
        <f t="shared" si="0"/>
        <v>1145.2</v>
      </c>
      <c r="F9" s="1">
        <v>1039.2</v>
      </c>
      <c r="G9" s="1">
        <v>70</v>
      </c>
      <c r="H9" s="1">
        <v>36</v>
      </c>
      <c r="I9" s="1">
        <v>1033.4000000000001</v>
      </c>
      <c r="J9" s="1">
        <v>468.09999999999997</v>
      </c>
      <c r="K9" s="16">
        <f t="shared" si="1"/>
        <v>1216460</v>
      </c>
      <c r="L9" s="21">
        <v>1206160</v>
      </c>
      <c r="M9" s="1"/>
      <c r="P9" s="19"/>
    </row>
    <row r="10" spans="1:16" s="6" customFormat="1" ht="24" customHeight="1">
      <c r="A10" s="1">
        <v>7</v>
      </c>
      <c r="B10" s="1" t="s">
        <v>16</v>
      </c>
      <c r="C10" s="12">
        <v>584</v>
      </c>
      <c r="D10" s="1">
        <v>2563</v>
      </c>
      <c r="E10" s="1">
        <f t="shared" si="0"/>
        <v>694.19999999999993</v>
      </c>
      <c r="F10" s="1">
        <v>536.5</v>
      </c>
      <c r="G10" s="1">
        <v>82.8</v>
      </c>
      <c r="H10" s="1">
        <v>74.900000000000006</v>
      </c>
      <c r="I10" s="1">
        <v>1014.7</v>
      </c>
      <c r="J10" s="1">
        <v>782.9</v>
      </c>
      <c r="K10" s="16">
        <f t="shared" si="1"/>
        <v>914880</v>
      </c>
      <c r="L10" s="21">
        <v>908280</v>
      </c>
      <c r="M10" s="1"/>
      <c r="P10" s="19"/>
    </row>
    <row r="11" spans="1:16" s="6" customFormat="1" ht="24" customHeight="1">
      <c r="A11" s="1">
        <v>8</v>
      </c>
      <c r="B11" s="1" t="s">
        <v>17</v>
      </c>
      <c r="C11" s="10">
        <v>542</v>
      </c>
      <c r="D11" s="7">
        <v>1895</v>
      </c>
      <c r="E11" s="1">
        <f t="shared" si="0"/>
        <v>1352.1100000000001</v>
      </c>
      <c r="F11" s="7">
        <v>127.85</v>
      </c>
      <c r="G11" s="7">
        <v>475.08000000000004</v>
      </c>
      <c r="H11" s="7">
        <v>749.18000000000018</v>
      </c>
      <c r="I11" s="7">
        <v>106.21</v>
      </c>
      <c r="J11" s="7">
        <v>362.74000000000012</v>
      </c>
      <c r="K11" s="16">
        <f t="shared" si="1"/>
        <v>1175478</v>
      </c>
      <c r="L11" s="21">
        <v>1175478</v>
      </c>
      <c r="M11" s="1"/>
      <c r="P11" s="19"/>
    </row>
    <row r="12" spans="1:16" s="6" customFormat="1" ht="24" customHeight="1">
      <c r="A12" s="1">
        <v>9</v>
      </c>
      <c r="B12" s="1" t="s">
        <v>0</v>
      </c>
      <c r="C12" s="8">
        <v>88</v>
      </c>
      <c r="D12" s="1">
        <v>121</v>
      </c>
      <c r="E12" s="1">
        <f t="shared" si="0"/>
        <v>0</v>
      </c>
      <c r="F12" s="1">
        <v>0</v>
      </c>
      <c r="G12" s="1">
        <v>0</v>
      </c>
      <c r="H12" s="1">
        <v>0</v>
      </c>
      <c r="I12" s="1">
        <v>119</v>
      </c>
      <c r="J12" s="1">
        <v>0</v>
      </c>
      <c r="K12" s="16">
        <f t="shared" si="1"/>
        <v>23800</v>
      </c>
      <c r="L12" s="21">
        <v>23800</v>
      </c>
      <c r="M12" s="1"/>
      <c r="P12" s="19"/>
    </row>
    <row r="13" spans="1:16" s="6" customFormat="1" ht="24" customHeight="1">
      <c r="A13" s="1">
        <v>10</v>
      </c>
      <c r="B13" s="9" t="s">
        <v>18</v>
      </c>
      <c r="C13" s="8">
        <v>94</v>
      </c>
      <c r="D13" s="1">
        <v>0</v>
      </c>
      <c r="E13" s="1">
        <f t="shared" si="0"/>
        <v>40</v>
      </c>
      <c r="F13" s="1">
        <v>40</v>
      </c>
      <c r="G13" s="1">
        <v>0</v>
      </c>
      <c r="H13" s="1">
        <v>0</v>
      </c>
      <c r="I13" s="1">
        <v>726.8</v>
      </c>
      <c r="J13" s="1">
        <v>54</v>
      </c>
      <c r="K13" s="16">
        <f t="shared" si="1"/>
        <v>188160</v>
      </c>
      <c r="L13" s="21">
        <v>187260</v>
      </c>
      <c r="M13" s="1"/>
      <c r="P13" s="19"/>
    </row>
    <row r="14" spans="1:16" s="6" customFormat="1" ht="24" customHeight="1">
      <c r="A14" s="1">
        <v>11</v>
      </c>
      <c r="B14" s="9" t="s">
        <v>19</v>
      </c>
      <c r="C14" s="2">
        <v>23</v>
      </c>
      <c r="D14" s="1">
        <v>108</v>
      </c>
      <c r="E14" s="1">
        <f t="shared" si="0"/>
        <v>33.6</v>
      </c>
      <c r="F14" s="1">
        <v>26</v>
      </c>
      <c r="G14" s="1">
        <v>0</v>
      </c>
      <c r="H14" s="1">
        <v>7.6</v>
      </c>
      <c r="I14" s="1">
        <v>84</v>
      </c>
      <c r="J14" s="1">
        <v>39.299999999999997</v>
      </c>
      <c r="K14" s="16">
        <f t="shared" si="1"/>
        <v>51540</v>
      </c>
      <c r="L14" s="21">
        <v>49940</v>
      </c>
      <c r="M14" s="1"/>
      <c r="P14" s="19"/>
    </row>
    <row r="15" spans="1:16" s="6" customFormat="1" ht="24" customHeight="1">
      <c r="A15" s="1">
        <v>12</v>
      </c>
      <c r="B15" s="1" t="s">
        <v>20</v>
      </c>
      <c r="C15" s="14">
        <v>668</v>
      </c>
      <c r="D15" s="1">
        <v>3189</v>
      </c>
      <c r="E15" s="1">
        <f t="shared" si="0"/>
        <v>1163</v>
      </c>
      <c r="F15" s="1">
        <v>1152</v>
      </c>
      <c r="G15" s="1">
        <v>11</v>
      </c>
      <c r="H15" s="1">
        <v>0</v>
      </c>
      <c r="I15" s="1">
        <v>3843.5</v>
      </c>
      <c r="J15" s="1">
        <v>1837.18</v>
      </c>
      <c r="K15" s="16">
        <f t="shared" si="1"/>
        <v>2066536</v>
      </c>
      <c r="L15" s="21">
        <v>2040736</v>
      </c>
      <c r="M15" s="1"/>
      <c r="P15" s="19"/>
    </row>
    <row r="16" spans="1:16" s="6" customFormat="1" ht="24" customHeight="1">
      <c r="A16" s="1">
        <v>13</v>
      </c>
      <c r="B16" s="1" t="s">
        <v>22</v>
      </c>
      <c r="C16" s="8">
        <v>344</v>
      </c>
      <c r="D16" s="1">
        <v>0</v>
      </c>
      <c r="E16" s="1">
        <f t="shared" si="0"/>
        <v>2199.09</v>
      </c>
      <c r="F16" s="1">
        <v>657.48</v>
      </c>
      <c r="G16" s="1">
        <v>36</v>
      </c>
      <c r="H16" s="1">
        <v>1505.61</v>
      </c>
      <c r="I16" s="1">
        <v>417.8</v>
      </c>
      <c r="J16" s="1">
        <v>225.3</v>
      </c>
      <c r="K16" s="16">
        <f t="shared" si="1"/>
        <v>1887892</v>
      </c>
      <c r="L16" s="6">
        <v>1806816</v>
      </c>
      <c r="M16" s="1"/>
      <c r="P16" s="19"/>
    </row>
    <row r="17" spans="1:16" s="6" customFormat="1" ht="24" customHeight="1">
      <c r="A17" s="1">
        <v>14</v>
      </c>
      <c r="B17" s="1" t="s">
        <v>21</v>
      </c>
      <c r="C17" s="15">
        <v>92</v>
      </c>
      <c r="D17" s="1">
        <v>486</v>
      </c>
      <c r="E17" s="1">
        <f t="shared" si="0"/>
        <v>0</v>
      </c>
      <c r="F17" s="1">
        <v>0</v>
      </c>
      <c r="G17" s="1">
        <v>0</v>
      </c>
      <c r="H17" s="1">
        <v>0</v>
      </c>
      <c r="I17" s="1">
        <v>909.2</v>
      </c>
      <c r="J17" s="1">
        <v>282.64</v>
      </c>
      <c r="K17" s="16">
        <f t="shared" si="1"/>
        <v>238368</v>
      </c>
      <c r="L17" s="21">
        <v>238368</v>
      </c>
      <c r="M17" s="1"/>
      <c r="P17" s="19"/>
    </row>
    <row r="18" spans="1:16" s="6" customFormat="1" ht="24" customHeight="1">
      <c r="A18" s="1">
        <v>15</v>
      </c>
      <c r="B18" s="1" t="s">
        <v>23</v>
      </c>
      <c r="C18" s="9">
        <v>432</v>
      </c>
      <c r="D18" s="1">
        <v>2305</v>
      </c>
      <c r="E18" s="1">
        <f>F18+G18+H18</f>
        <v>734.8</v>
      </c>
      <c r="F18" s="1">
        <v>714.3</v>
      </c>
      <c r="G18" s="1">
        <v>13</v>
      </c>
      <c r="H18" s="1">
        <v>7.5</v>
      </c>
      <c r="I18" s="1">
        <v>3042.0999999999995</v>
      </c>
      <c r="J18" s="1">
        <v>825.59999999999991</v>
      </c>
      <c r="K18" s="16">
        <f t="shared" si="1"/>
        <v>1361380</v>
      </c>
      <c r="L18" s="21">
        <v>1338880</v>
      </c>
      <c r="M18" s="1"/>
      <c r="P18" s="19"/>
    </row>
    <row r="19" spans="1:16" ht="24" customHeight="1">
      <c r="A19" s="25" t="s">
        <v>1</v>
      </c>
      <c r="B19" s="25"/>
      <c r="C19" s="3">
        <f t="shared" ref="C19:K19" si="2">SUM(C4:C18)</f>
        <v>5659</v>
      </c>
      <c r="D19" s="3">
        <f t="shared" si="2"/>
        <v>22596</v>
      </c>
      <c r="E19" s="3">
        <f t="shared" si="2"/>
        <v>14421.260000000002</v>
      </c>
      <c r="F19" s="3">
        <f t="shared" si="2"/>
        <v>8463.4700000000012</v>
      </c>
      <c r="G19" s="3">
        <f t="shared" si="2"/>
        <v>1705.4</v>
      </c>
      <c r="H19" s="3">
        <f t="shared" si="2"/>
        <v>4252.3900000000012</v>
      </c>
      <c r="I19" s="4">
        <f t="shared" si="2"/>
        <v>21077.1</v>
      </c>
      <c r="J19" s="4">
        <f t="shared" si="2"/>
        <v>9518.69</v>
      </c>
      <c r="K19" s="17">
        <f t="shared" si="2"/>
        <v>17656166</v>
      </c>
      <c r="L19" s="22">
        <f>SUM(L4:L18)</f>
        <v>16923700</v>
      </c>
      <c r="M19" s="3"/>
      <c r="O19" s="20"/>
      <c r="P19" s="19"/>
    </row>
    <row r="20" spans="1:16" ht="25.5" customHeight="1">
      <c r="A20" s="24" t="s">
        <v>31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</sheetData>
  <mergeCells count="13">
    <mergeCell ref="M2:M3"/>
    <mergeCell ref="A1:M1"/>
    <mergeCell ref="A2:A3"/>
    <mergeCell ref="B2:B3"/>
    <mergeCell ref="C2:C3"/>
    <mergeCell ref="D2:D3"/>
    <mergeCell ref="A20:K20"/>
    <mergeCell ref="A19:B19"/>
    <mergeCell ref="E2:H2"/>
    <mergeCell ref="L2:L3"/>
    <mergeCell ref="I2:I3"/>
    <mergeCell ref="J2:J3"/>
    <mergeCell ref="K2:K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2019-06-06T04:31:18Z</cp:lastPrinted>
  <dcterms:created xsi:type="dcterms:W3CDTF">2019-06-03T08:49:12Z</dcterms:created>
  <dcterms:modified xsi:type="dcterms:W3CDTF">2019-06-06T06:12:00Z</dcterms:modified>
</cp:coreProperties>
</file>